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<sst xmlns="http://schemas.openxmlformats.org/spreadsheetml/2006/main" count="131" uniqueCount="107">
  <si>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</si>
  <si>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</si>
  <si>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</si>
  <si>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</si>
  <si>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</si>
  <si>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</si>
  <si>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</si>
  <si>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</si>
  <si>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</si>
  <si>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</si>
  <si>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</si>
  <si>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</si>
  <si>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</si>
  <si>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</si>
  <si>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</si>
  <si>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</si>
  <si>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</si>
  <si>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</si>
  <si>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</si>
  <si>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</si>
  <si>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</si>
  <si>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</si>
  <si>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</si>
  <si>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</si>
  <si>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</si>
  <si>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</si>
  <si>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</si>
  <si>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</si>
  <si>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</si>
  <si>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</si>
  <si>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</si>
  <si>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</si>
  <si>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</si>
  <si>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</si>
  <si>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</si>
  <si>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</si>
  <si>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</si>
  <si>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</si>
  <si>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</si>
  <si>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</si>
  <si>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</si>
  <si>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</si>
  <si>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</si>
  <si>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</si>
  <si>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</si>
  <si>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</si>
  <si>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</si>
  <si>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</si>
  <si>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</si>
  <si>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</si>
  <si>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</si>
  <si>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</si>
  <si>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</si>
  <si>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</si>
  <si>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</si>
  <si>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</si>
  <si>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</si>
  <si>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</si>
  <si>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</si>
  <si>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</si>
  <si>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</si>
  <si>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</si>
  <si>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</si>
  <si>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</si>
  <si>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</si>
  <si>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</si>
  <si>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</si>
  <si>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</si>
  <si>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</si>
  <si>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</si>
  <si>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</si>
  <si>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</si>
  <si>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</si>
  <si>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</si>
  <si>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</si>
  <si>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</si>
  <si>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</si>
  <si>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</si>
  <si>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</si>
  <si>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</si>
  <si>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</si>
  <si>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</si>
  <si>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</si>
  <si>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</si>
  <si>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</si>
  <si>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</si>
  <si>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</si>
  <si>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</si>
  <si>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</si>
  <si>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</si>
  <si>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</si>
  <si>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</si>
  <si>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</si>
  <si>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</si>
  <si>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</si>
  <si>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</si>
  <si>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О.Я. Ваташко</t>
  </si>
  <si>
    <t>Л.І. Слісарук</t>
  </si>
  <si>
    <t>(03433) 2-37-31</t>
  </si>
  <si>
    <t>(03433) 2-35-55</t>
  </si>
  <si>
    <t>inbox@kmm.if.court.gov.ua</t>
  </si>
  <si>
    <t>3 січня 2018 року</t>
  </si>
  <si>
    <t>2017 рік</t>
  </si>
  <si>
    <t>Коломийський міськрайонний суд Івано-Франківської області</t>
  </si>
  <si>
    <t xml:space="preserve">Місцезнаходження: </t>
  </si>
  <si>
    <t>78200. Івано-Франківська область.м. Коломия</t>
  </si>
  <si>
    <t>пр. Грушевського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</si>
</sst>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"/>
  </numFmts>
  <fonts count="6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15" xfId="0" applyFont="1" applyBorder="1" applyAlignment="1">
      <alignment horizontal="center" vertical="top"/>
    </xf>
    <xf numFmtId="49" fontId="25" fillId="0" borderId="16" xfId="0" applyNumberFormat="1" applyFont="1" applyBorder="1" applyAlignment="1">
      <alignment horizontal="left" vertical="center"/>
    </xf>
    <xf numFmtId="49" fontId="25" fillId="0" borderId="13" xfId="0" applyNumberFormat="1" applyFont="1" applyBorder="1" applyAlignment="1">
      <alignment vertical="center"/>
    </xf>
    <xf numFmtId="49" fontId="25" fillId="0" borderId="16" xfId="0" applyNumberFormat="1" applyFont="1" applyBorder="1" applyAlignment="1">
      <alignment vertical="center"/>
    </xf>
    <xf numFmtId="0" fontId="25" fillId="0" borderId="16" xfId="0" applyFont="1" applyBorder="1" applyAlignment="1">
      <alignment/>
    </xf>
    <xf numFmtId="0" fontId="25" fillId="0" borderId="16" xfId="0" applyFont="1" applyBorder="1" applyAlignment="1">
      <alignment horizontal="left"/>
    </xf>
    <xf numFmtId="0" fontId="10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6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01" t="s">
        <v>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1915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8" t="s">
        <v>49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1:16" ht="12.75" customHeight="1">
      <c r="A8" s="92" t="s">
        <v>15</v>
      </c>
      <c r="B8" s="93" t="s">
        <v>4</v>
      </c>
      <c r="C8" s="93" t="s">
        <v>13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</row>
    <row r="9" spans="1:16" ht="12.75" customHeight="1">
      <c r="A9" s="93"/>
      <c r="B9" s="93"/>
      <c r="C9" s="90" t="s">
        <v>5</v>
      </c>
      <c r="D9" s="90"/>
      <c r="E9" s="90" t="s">
        <v>6</v>
      </c>
      <c r="F9" s="90" t="s">
        <v>88</v>
      </c>
      <c r="G9" s="90"/>
      <c r="H9" s="90" t="s">
        <v>65</v>
      </c>
      <c r="I9" s="95"/>
      <c r="J9" s="90" t="s">
        <v>7</v>
      </c>
      <c r="K9" s="90" t="s">
        <v>8</v>
      </c>
      <c r="L9" s="90"/>
      <c r="M9" s="90" t="s">
        <v>63</v>
      </c>
      <c r="N9" s="90"/>
      <c r="O9" s="90" t="s">
        <v>64</v>
      </c>
      <c r="P9" s="90"/>
    </row>
    <row r="10" spans="1:16" ht="12.75">
      <c r="A10" s="93"/>
      <c r="B10" s="93"/>
      <c r="C10" s="90"/>
      <c r="D10" s="90"/>
      <c r="E10" s="90"/>
      <c r="F10" s="90"/>
      <c r="G10" s="90"/>
      <c r="H10" s="95"/>
      <c r="I10" s="95"/>
      <c r="J10" s="90"/>
      <c r="K10" s="90"/>
      <c r="L10" s="90"/>
      <c r="M10" s="90"/>
      <c r="N10" s="90"/>
      <c r="O10" s="90"/>
      <c r="P10" s="90"/>
    </row>
    <row r="11" spans="1:16" ht="12.75">
      <c r="A11" s="93"/>
      <c r="B11" s="93"/>
      <c r="C11" s="90"/>
      <c r="D11" s="90"/>
      <c r="E11" s="90"/>
      <c r="F11" s="90"/>
      <c r="G11" s="90"/>
      <c r="H11" s="95"/>
      <c r="I11" s="95"/>
      <c r="J11" s="90"/>
      <c r="K11" s="90"/>
      <c r="L11" s="90"/>
      <c r="M11" s="90"/>
      <c r="N11" s="90"/>
      <c r="O11" s="90"/>
      <c r="P11" s="90"/>
    </row>
    <row r="12" spans="1:16" ht="12.75" customHeight="1">
      <c r="A12" s="93"/>
      <c r="B12" s="93"/>
      <c r="C12" s="90"/>
      <c r="D12" s="90"/>
      <c r="E12" s="90"/>
      <c r="F12" s="90"/>
      <c r="G12" s="90"/>
      <c r="H12" s="95"/>
      <c r="I12" s="95"/>
      <c r="J12" s="90"/>
      <c r="K12" s="90"/>
      <c r="L12" s="90"/>
      <c r="M12" s="90"/>
      <c r="N12" s="90"/>
      <c r="O12" s="90"/>
      <c r="P12" s="90"/>
    </row>
    <row r="13" spans="1:16" ht="10.5" customHeight="1">
      <c r="A13" s="93"/>
      <c r="B13" s="93"/>
      <c r="C13" s="90"/>
      <c r="D13" s="90"/>
      <c r="E13" s="90"/>
      <c r="F13" s="90"/>
      <c r="G13" s="90"/>
      <c r="H13" s="95"/>
      <c r="I13" s="95"/>
      <c r="J13" s="90"/>
      <c r="K13" s="90"/>
      <c r="L13" s="90"/>
      <c r="M13" s="90"/>
      <c r="N13" s="90"/>
      <c r="O13" s="90"/>
      <c r="P13" s="90"/>
    </row>
    <row r="14" spans="1:16" s="7" customFormat="1" ht="59.25" customHeight="1">
      <c r="A14" s="93"/>
      <c r="B14" s="93"/>
      <c r="C14" s="69" t="s">
        <v>14</v>
      </c>
      <c r="D14" s="68" t="s">
        <v>4</v>
      </c>
      <c r="E14" s="90"/>
      <c r="F14" s="69" t="s">
        <v>14</v>
      </c>
      <c r="G14" s="68" t="s">
        <v>86</v>
      </c>
      <c r="H14" s="69" t="s">
        <v>14</v>
      </c>
      <c r="I14" s="68" t="s">
        <v>4</v>
      </c>
      <c r="J14" s="9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1686</v>
      </c>
      <c r="B16" s="88">
        <v>7191777</v>
      </c>
      <c r="C16" s="88">
        <v>20</v>
      </c>
      <c r="D16" s="88">
        <v>3578713</v>
      </c>
      <c r="E16" s="89">
        <v>7</v>
      </c>
      <c r="F16" s="88">
        <v>515</v>
      </c>
      <c r="G16" s="89">
        <v>1994559</v>
      </c>
      <c r="H16" s="88">
        <v>9</v>
      </c>
      <c r="I16" s="88">
        <v>233878</v>
      </c>
      <c r="J16" s="88">
        <v>227</v>
      </c>
      <c r="K16" s="88">
        <v>1</v>
      </c>
      <c r="L16" s="88">
        <v>8760</v>
      </c>
      <c r="M16" s="88">
        <v>859</v>
      </c>
      <c r="N16" s="88">
        <v>374287</v>
      </c>
      <c r="O16" s="88">
        <v>34</v>
      </c>
      <c r="P16" s="88">
        <v>115223</v>
      </c>
    </row>
    <row r="17" spans="1:15" ht="39.75" customHeight="1">
      <c r="A17" s="59"/>
      <c r="B17" s="59"/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91"/>
      <c r="F28" s="9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94"/>
      <c r="F29" s="9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&amp;LE2954308&amp;CФорма № 4,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09" t="s">
        <v>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1" t="s">
        <v>38</v>
      </c>
      <c r="C6" s="112"/>
      <c r="D6" s="113" t="s">
        <v>39</v>
      </c>
      <c r="E6" s="114"/>
      <c r="F6" s="114"/>
      <c r="G6" s="114"/>
      <c r="H6" s="114"/>
      <c r="I6" s="114"/>
      <c r="J6" s="116" t="s">
        <v>52</v>
      </c>
      <c r="K6" s="117" t="s">
        <v>10</v>
      </c>
      <c r="L6" s="118"/>
      <c r="M6" s="118"/>
      <c r="N6" s="118"/>
    </row>
    <row r="7" spans="2:14" ht="20.25" customHeight="1">
      <c r="B7" s="106"/>
      <c r="C7" s="106"/>
      <c r="D7" s="115"/>
      <c r="E7" s="115"/>
      <c r="F7" s="115"/>
      <c r="G7" s="115"/>
      <c r="H7" s="115"/>
      <c r="I7" s="115"/>
      <c r="J7" s="116"/>
      <c r="K7" s="118"/>
      <c r="L7" s="118"/>
      <c r="M7" s="118"/>
      <c r="N7" s="118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3">
        <f>SUM(R10:R17)</f>
        <v>5902693</v>
      </c>
      <c r="L8" s="104"/>
      <c r="M8" s="104"/>
      <c r="N8" s="104"/>
      <c r="Q8" s="41"/>
    </row>
    <row r="9" spans="2:14" ht="24.75" customHeight="1">
      <c r="B9" s="105">
        <v>2</v>
      </c>
      <c r="C9" s="115"/>
      <c r="D9" s="107" t="s">
        <v>53</v>
      </c>
      <c r="E9" s="107"/>
      <c r="F9" s="107"/>
      <c r="G9" s="107"/>
      <c r="H9" s="107"/>
      <c r="I9" s="107"/>
      <c r="J9" s="47" t="s">
        <v>41</v>
      </c>
      <c r="K9" s="103">
        <v>233400</v>
      </c>
      <c r="L9" s="104"/>
      <c r="M9" s="104"/>
      <c r="N9" s="104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3"/>
      <c r="L10" s="104"/>
      <c r="M10" s="104"/>
      <c r="N10" s="104"/>
      <c r="R10">
        <f>'Роз.3'!D7</f>
        <v>3224934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3"/>
      <c r="L11" s="104"/>
      <c r="M11" s="104"/>
      <c r="N11" s="104"/>
      <c r="R11">
        <f>'Роз.3'!E7</f>
        <v>167756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3"/>
      <c r="L12" s="104"/>
      <c r="M12" s="104"/>
      <c r="N12" s="104"/>
      <c r="R12">
        <f>'Роз.3'!F7</f>
        <v>2741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3"/>
      <c r="L13" s="104"/>
      <c r="M13" s="104"/>
      <c r="N13" s="104"/>
      <c r="R13">
        <f>'Роз.3'!G7</f>
        <v>690000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3"/>
      <c r="L14" s="104"/>
      <c r="M14" s="104"/>
      <c r="N14" s="104"/>
      <c r="R14">
        <f>'Роз.3'!H7</f>
        <v>825679</v>
      </c>
    </row>
    <row r="15" spans="2:18" ht="24.75" customHeight="1">
      <c r="B15" s="105">
        <v>8</v>
      </c>
      <c r="C15" s="106"/>
      <c r="D15" s="108" t="s">
        <v>45</v>
      </c>
      <c r="E15" s="108"/>
      <c r="F15" s="108"/>
      <c r="G15" s="108"/>
      <c r="H15" s="108"/>
      <c r="I15" s="108"/>
      <c r="J15" s="46">
        <v>201</v>
      </c>
      <c r="K15" s="103"/>
      <c r="L15" s="104"/>
      <c r="M15" s="104"/>
      <c r="N15" s="104"/>
      <c r="R15">
        <f>'Роз.3'!I7</f>
        <v>98143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3"/>
      <c r="L16" s="104"/>
      <c r="M16" s="104"/>
      <c r="N16" s="104"/>
      <c r="R16">
        <f>'Роз.3'!J7</f>
        <v>869019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3"/>
      <c r="L17" s="104"/>
      <c r="M17" s="104"/>
      <c r="N17" s="104"/>
      <c r="R17">
        <f>'Роз.3'!K7</f>
        <v>24421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3"/>
      <c r="L18" s="104"/>
      <c r="M18" s="104"/>
      <c r="N18" s="104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3"/>
      <c r="L19" s="104"/>
      <c r="M19" s="104"/>
      <c r="N19" s="104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3"/>
      <c r="L20" s="104"/>
      <c r="M20" s="104"/>
      <c r="N20" s="10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14:C14"/>
    <mergeCell ref="D14:I14"/>
    <mergeCell ref="K13:N13"/>
    <mergeCell ref="K12:N12"/>
    <mergeCell ref="B13:C13"/>
    <mergeCell ref="D13:I13"/>
    <mergeCell ref="B12:C12"/>
    <mergeCell ref="D12:I12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&amp;LE2954308&amp;CФорма № 4,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42" t="s">
        <v>38</v>
      </c>
      <c r="D4" s="105" t="s">
        <v>31</v>
      </c>
      <c r="E4" s="105"/>
      <c r="F4" s="105" t="s">
        <v>32</v>
      </c>
      <c r="G4" s="141"/>
      <c r="H4" s="105" t="s">
        <v>33</v>
      </c>
      <c r="I4" s="141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3224934</v>
      </c>
      <c r="E7" s="86">
        <f>SUM(E8:E20)</f>
        <v>167756</v>
      </c>
      <c r="F7" s="86">
        <f>SUM(F8:F20)</f>
        <v>2741</v>
      </c>
      <c r="G7" s="86">
        <f>SUM(G8:G20)</f>
        <v>690000</v>
      </c>
      <c r="H7" s="86">
        <f>SUM(H8:H20)</f>
        <v>825679</v>
      </c>
      <c r="I7" s="86">
        <f>SUM(I8:I20)</f>
        <v>98143</v>
      </c>
      <c r="J7" s="86">
        <f>SUM(J8:J20)</f>
        <v>869019</v>
      </c>
      <c r="K7" s="86">
        <f>SUM(K8:K20)</f>
        <v>24421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>
        <v>140716</v>
      </c>
      <c r="E9" s="88">
        <v>38317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>
        <v>18355</v>
      </c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>
        <v>31017</v>
      </c>
      <c r="E14" s="88">
        <v>129439</v>
      </c>
      <c r="F14" s="88">
        <v>1250</v>
      </c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>
        <v>3038191</v>
      </c>
      <c r="E15" s="88"/>
      <c r="F15" s="88"/>
      <c r="G15" s="88">
        <v>690000</v>
      </c>
      <c r="H15" s="88"/>
      <c r="I15" s="88"/>
      <c r="J15" s="88">
        <v>816000</v>
      </c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>
        <v>15010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0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>
        <v>1491</v>
      </c>
      <c r="G19" s="88"/>
      <c r="H19" s="88"/>
      <c r="I19" s="88"/>
      <c r="J19" s="88">
        <v>53019</v>
      </c>
      <c r="K19" s="88">
        <v>6066</v>
      </c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/>
      <c r="E20" s="88"/>
      <c r="F20" s="88"/>
      <c r="G20" s="88"/>
      <c r="H20" s="88">
        <v>825679</v>
      </c>
      <c r="I20" s="88">
        <v>98143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17635</v>
      </c>
      <c r="E21" s="88">
        <v>53881</v>
      </c>
      <c r="F21" s="88">
        <v>2741</v>
      </c>
      <c r="G21" s="88">
        <v>690000</v>
      </c>
      <c r="H21" s="88">
        <v>496108</v>
      </c>
      <c r="I21" s="88">
        <v>43496</v>
      </c>
      <c r="J21" s="88">
        <v>817224</v>
      </c>
      <c r="K21" s="88">
        <v>6066</v>
      </c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>
        <v>54649</v>
      </c>
      <c r="I22" s="88">
        <v>23153</v>
      </c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>
        <v>138091</v>
      </c>
      <c r="E23" s="88"/>
      <c r="F23" s="88"/>
      <c r="G23" s="88"/>
      <c r="H23" s="88">
        <v>79676</v>
      </c>
      <c r="I23" s="88">
        <v>4300</v>
      </c>
      <c r="J23" s="88"/>
      <c r="K23" s="88">
        <v>18355</v>
      </c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>
        <v>3069208</v>
      </c>
      <c r="E24" s="88">
        <v>113875</v>
      </c>
      <c r="F24" s="88"/>
      <c r="G24" s="88"/>
      <c r="H24" s="88">
        <v>195246</v>
      </c>
      <c r="I24" s="88">
        <v>27194</v>
      </c>
      <c r="J24" s="88">
        <v>51795</v>
      </c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27" t="s">
        <v>59</v>
      </c>
      <c r="B26" s="12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3069208</v>
      </c>
      <c r="E27" s="86">
        <f>E24-E25-E26</f>
        <v>113875</v>
      </c>
      <c r="F27" s="86">
        <f>F24-F25-F26</f>
        <v>0</v>
      </c>
      <c r="G27" s="86">
        <f>G24-G25-G26</f>
        <v>0</v>
      </c>
      <c r="H27" s="86">
        <f>H24-H25-H26</f>
        <v>195246</v>
      </c>
      <c r="I27" s="86">
        <f>I24-I25-I26</f>
        <v>27194</v>
      </c>
      <c r="J27" s="86">
        <f>J24-J25-J26</f>
        <v>51795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125"/>
      <c r="D30" s="125"/>
      <c r="F30" s="126" t="s">
        <v>96</v>
      </c>
      <c r="G30" s="12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119" t="s">
        <v>89</v>
      </c>
      <c r="D31" s="119"/>
      <c r="F31" s="120" t="s">
        <v>90</v>
      </c>
      <c r="G31" s="12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125"/>
      <c r="D33" s="125"/>
      <c r="F33" s="126" t="s">
        <v>97</v>
      </c>
      <c r="G33" s="12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119" t="s">
        <v>89</v>
      </c>
      <c r="D34" s="119"/>
      <c r="F34" s="120" t="s">
        <v>90</v>
      </c>
      <c r="G34" s="12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121" t="s">
        <v>98</v>
      </c>
      <c r="D37" s="121"/>
      <c r="E37" s="12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122" t="s">
        <v>99</v>
      </c>
      <c r="D38" s="122"/>
      <c r="E38" s="12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123" t="s">
        <v>100</v>
      </c>
      <c r="D39" s="123"/>
      <c r="E39" s="123"/>
      <c r="G39" s="124" t="s">
        <v>101</v>
      </c>
      <c r="H39" s="12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  <mergeCell ref="C39:E39"/>
    <mergeCell ref="G39:H39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4" r:id="rId1"/>
  <headerFooter>
    <oddFooter>&amp;LE2954308&amp;CФорма № 4, Підрозділ: Коломийський міськрайонний суд Івано-Франківської області, Початок періоду: 01.01.2017, Кінець періоду: 31.12.2017&amp;R&amp;P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102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103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104</v>
      </c>
      <c r="B19" s="156"/>
      <c r="C19" s="154" t="s">
        <v>105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106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>
        <v>29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&amp;LE2954308&amp;C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2015-12-10T14:28:33Z</cp:lastPrinted>
  <dcterms:created xsi:type="dcterms:W3CDTF">2015-09-09T11:49:35Z</dcterms:created>
  <dcterms:modified xsi:type="dcterms:W3CDTF">2018-01-18T07:56:58Z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4_00346_4.2017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E2954308</vt:lpwstr>
  </property>
  <property fmtid="{D5CDD505-2E9C-101B-9397-08002B2CF9AE}" pid="10" name="Підрозд">
    <vt:lpwstr>Коломийський міськрайонний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566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